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10\share\法人提出書類\Ｈ28法人報告\Ｈ28法人調査書・現況報告書添付資料\"/>
    </mc:Choice>
  </mc:AlternateContent>
  <bookViews>
    <workbookView xWindow="0" yWindow="0" windowWidth="20490" windowHeight="7230" tabRatio="866"/>
  </bookViews>
  <sheets>
    <sheet name="資金収支 - 第1号の3様式" sheetId="47" r:id="rId1"/>
  </sheets>
  <definedNames>
    <definedName name="_xlnm.Print_Area" localSheetId="0">'資金収支 - 第1号の3様式'!$A$1:$H$36</definedName>
  </definedNames>
  <calcPr calcId="152511"/>
</workbook>
</file>

<file path=xl/calcChain.xml><?xml version="1.0" encoding="utf-8"?>
<calcChain xmlns="http://schemas.openxmlformats.org/spreadsheetml/2006/main">
  <c r="F15" i="47" l="1"/>
  <c r="H15" i="47" s="1"/>
  <c r="F16" i="47"/>
  <c r="H16" i="47" s="1"/>
  <c r="F17" i="47"/>
  <c r="H17" i="47" s="1"/>
  <c r="F10" i="47"/>
  <c r="H10" i="47" s="1"/>
  <c r="F11" i="47"/>
  <c r="H11" i="47" s="1"/>
  <c r="F34" i="47"/>
  <c r="H34" i="47" s="1"/>
  <c r="G31" i="47"/>
  <c r="E31" i="47"/>
  <c r="D31" i="47"/>
  <c r="F30" i="47"/>
  <c r="F29" i="47"/>
  <c r="H29" i="47" s="1"/>
  <c r="F28" i="47"/>
  <c r="H28" i="47" s="1"/>
  <c r="F27" i="47"/>
  <c r="H27" i="47" s="1"/>
  <c r="F26" i="47"/>
  <c r="H26" i="47" s="1"/>
  <c r="G25" i="47"/>
  <c r="E25" i="47"/>
  <c r="D25" i="47"/>
  <c r="F24" i="47"/>
  <c r="F25" i="47" s="1"/>
  <c r="F23" i="47"/>
  <c r="H23" i="47" s="1"/>
  <c r="F22" i="47"/>
  <c r="H22" i="47" s="1"/>
  <c r="F21" i="47"/>
  <c r="H21" i="47" s="1"/>
  <c r="G20" i="47"/>
  <c r="E20" i="47"/>
  <c r="D20" i="47"/>
  <c r="F19" i="47"/>
  <c r="H19" i="47" s="1"/>
  <c r="F18" i="47"/>
  <c r="H18" i="47" s="1"/>
  <c r="F14" i="47"/>
  <c r="H14" i="47" s="1"/>
  <c r="F13" i="47"/>
  <c r="F12" i="47"/>
  <c r="H12" i="47" s="1"/>
  <c r="F9" i="47"/>
  <c r="H9" i="47" s="1"/>
  <c r="F20" i="47" l="1"/>
  <c r="G32" i="47"/>
  <c r="G35" i="47" s="1"/>
  <c r="D32" i="47"/>
  <c r="D35" i="47" s="1"/>
  <c r="F31" i="47"/>
  <c r="E32" i="47"/>
  <c r="E35" i="47" s="1"/>
  <c r="H24" i="47"/>
  <c r="H25" i="47" s="1"/>
  <c r="H30" i="47"/>
  <c r="H31" i="47" s="1"/>
  <c r="H13" i="47"/>
  <c r="H20" i="47" s="1"/>
  <c r="F32" i="47" l="1"/>
  <c r="F35" i="47" s="1"/>
  <c r="H32" i="47"/>
  <c r="H35" i="47" s="1"/>
</calcChain>
</file>

<file path=xl/sharedStrings.xml><?xml version="1.0" encoding="utf-8"?>
<sst xmlns="http://schemas.openxmlformats.org/spreadsheetml/2006/main" count="45" uniqueCount="42">
  <si>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</si>
  <si>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</si>
  <si>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勘定科目</t>
    <rPh sb="0" eb="2">
      <t>カンジョウ</t>
    </rPh>
    <rPh sb="2" eb="4">
      <t>カモク</t>
    </rPh>
    <phoneticPr fontId="2"/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</si>
  <si>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</si>
  <si>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　施設整備等資金収支差額(６)=(４)－(５）</t>
    <rPh sb="1" eb="3">
      <t>シセツ</t>
    </rPh>
    <rPh sb="3" eb="5">
      <t>セイビ</t>
    </rPh>
    <rPh sb="5" eb="6">
      <t>トウ</t>
    </rPh>
    <rPh sb="6" eb="8">
      <t>シキン</t>
    </rPh>
    <phoneticPr fontId="2"/>
  </si>
  <si>
    <t>施設整備等支出計(５)</t>
    <rPh sb="0" eb="2">
      <t>シセツ</t>
    </rPh>
    <rPh sb="2" eb="5">
      <t>セイビトウ</t>
    </rPh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</si>
  <si>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</si>
  <si>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（単位：円）</t>
    <phoneticPr fontId="2"/>
  </si>
  <si>
    <t>　当期資金収支差額合計(10)=(３)+(６)+(９)</t>
    <phoneticPr fontId="2"/>
  </si>
  <si>
    <t>　前期末支払資金残高(11)</t>
    <phoneticPr fontId="2"/>
  </si>
  <si>
    <t>　当期末支払資金残高(10)＋(11)</t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</si>
  <si>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</si>
  <si>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</si>
  <si>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</si>
  <si>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rPh sb="4" eb="7">
      <t>シシュツケイ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</si>
  <si>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</si>
  <si>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収入計(７)</t>
    </r>
    <rPh sb="2" eb="3">
      <t>タ</t>
    </rPh>
    <rPh sb="4" eb="6">
      <t>カツドウ</t>
    </rPh>
    <phoneticPr fontId="2"/>
  </si>
  <si>
    <t>本部</t>
  </si>
  <si>
    <t>わかくさ保育園</t>
  </si>
  <si>
    <t>合計</t>
    <phoneticPr fontId="2"/>
  </si>
  <si>
    <t>内部取引消去</t>
    <phoneticPr fontId="2"/>
  </si>
  <si>
    <t>事業区分合計</t>
    <phoneticPr fontId="2"/>
  </si>
  <si>
    <t>保育事業収入</t>
  </si>
  <si>
    <t>借入金利息補助金収入</t>
  </si>
  <si>
    <t>経常経費寄付金収入</t>
  </si>
  <si>
    <t>その他の収入</t>
  </si>
  <si>
    <t>人件費支出</t>
  </si>
  <si>
    <t>事業費支出</t>
  </si>
  <si>
    <t>事務費支出</t>
  </si>
  <si>
    <t>支払利息支出</t>
  </si>
  <si>
    <t>その他の支出</t>
  </si>
  <si>
    <t>施設整備等による収支</t>
  </si>
  <si>
    <t>収入</t>
  </si>
  <si>
    <t>設備資金借入金元金償還支出</t>
  </si>
  <si>
    <t>固定資産取得支出</t>
  </si>
  <si>
    <t>その他の活動による収支</t>
  </si>
  <si>
    <t>拠点区分間繰入金収入</t>
  </si>
  <si>
    <t>積立資産支出</t>
  </si>
  <si>
    <t>拠点区分間繰入金支出</t>
  </si>
  <si>
    <t>第1号の3様式</t>
    <phoneticPr fontId="2"/>
  </si>
  <si>
    <t>社会福祉事業区分 資金収支内訳表</t>
    <phoneticPr fontId="2"/>
  </si>
  <si>
    <t>（自）平成 27 年  4 月  1 日  （至）平成 28 年  3 月 31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</si>
</sst>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2" fillId="0" borderId="0">
      <alignment vertical="center"/>
    </xf>
    <xf numFmtId="0" fontId="1" fillId="0" borderId="0"/>
  </cellStyleXfs>
  <cellXfs count="46">
    <xf numFmtId="0" fontId="0" fillId="0" borderId="0" xfId="0"/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49" fontId="14" fillId="0" borderId="5" xfId="0" applyNumberFormat="1" applyFont="1" applyFill="1" applyBorder="1" applyAlignment="1">
      <alignment horizontal="center" vertical="center" shrinkToFit="1"/>
    </xf>
    <xf numFmtId="49" fontId="14" fillId="0" borderId="4" xfId="0" applyNumberFormat="1" applyFont="1" applyFill="1" applyBorder="1" applyAlignment="1">
      <alignment horizontal="left" vertical="center" shrinkToFit="1"/>
    </xf>
    <xf numFmtId="176" fontId="15" fillId="0" borderId="4" xfId="0" applyNumberFormat="1" applyFont="1" applyFill="1" applyBorder="1" applyAlignment="1">
      <alignment horizontal="right" vertical="center" shrinkToFit="1"/>
    </xf>
    <xf numFmtId="176" fontId="15" fillId="0" borderId="5" xfId="0" applyNumberFormat="1" applyFont="1" applyFill="1" applyBorder="1" applyAlignment="1">
      <alignment horizontal="right" vertical="center" shrinkToFit="1"/>
    </xf>
    <xf numFmtId="176" fontId="15" fillId="0" borderId="2" xfId="0" applyNumberFormat="1" applyFont="1" applyFill="1" applyBorder="1" applyAlignment="1">
      <alignment horizontal="right" vertical="center" shrinkToFit="1"/>
    </xf>
    <xf numFmtId="49" fontId="14" fillId="0" borderId="0" xfId="0" applyNumberFormat="1" applyFont="1" applyFill="1" applyAlignment="1">
      <alignment vertical="center" shrinkToFit="1"/>
    </xf>
    <xf numFmtId="176" fontId="15" fillId="0" borderId="10" xfId="0" applyNumberFormat="1" applyFont="1" applyFill="1" applyBorder="1" applyAlignment="1">
      <alignment horizontal="right" vertical="center" shrinkToFit="1"/>
    </xf>
    <xf numFmtId="49" fontId="14" fillId="0" borderId="0" xfId="0" applyNumberFormat="1" applyFont="1" applyFill="1" applyBorder="1" applyAlignment="1">
      <alignment horizontal="left" vertical="center" shrinkToFit="1"/>
    </xf>
    <xf numFmtId="49" fontId="14" fillId="0" borderId="8" xfId="0" applyNumberFormat="1" applyFont="1" applyFill="1" applyBorder="1" applyAlignment="1">
      <alignment horizontal="right" vertical="center" shrinkToFit="1"/>
    </xf>
    <xf numFmtId="176" fontId="15" fillId="0" borderId="6" xfId="0" applyNumberFormat="1" applyFont="1" applyFill="1" applyBorder="1" applyAlignment="1">
      <alignment horizontal="right" vertical="center" shrinkToFit="1"/>
    </xf>
    <xf numFmtId="49" fontId="14" fillId="0" borderId="0" xfId="0" applyNumberFormat="1" applyFont="1" applyFill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right" vertical="center" shrinkToFit="1"/>
    </xf>
    <xf numFmtId="49" fontId="14" fillId="0" borderId="3" xfId="0" applyNumberFormat="1" applyFont="1" applyFill="1" applyBorder="1" applyAlignment="1">
      <alignment horizontal="left" vertical="center" shrinkToFit="1"/>
    </xf>
    <xf numFmtId="49" fontId="14" fillId="0" borderId="8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textRotation="255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14" fillId="0" borderId="13" xfId="0" applyNumberFormat="1" applyFont="1" applyFill="1" applyBorder="1" applyAlignment="1">
      <alignment horizontal="center" vertical="center" shrinkToFit="1"/>
    </xf>
    <xf numFmtId="49" fontId="14" fillId="0" borderId="12" xfId="0" applyNumberFormat="1" applyFont="1" applyFill="1" applyBorder="1" applyAlignment="1">
      <alignment horizontal="center" vertical="center" shrinkToFit="1"/>
    </xf>
    <xf numFmtId="49" fontId="14" fillId="0" borderId="14" xfId="0" applyNumberFormat="1" applyFont="1" applyFill="1" applyBorder="1" applyAlignment="1">
      <alignment horizontal="center" vertical="center" shrinkToFit="1"/>
    </xf>
    <xf numFmtId="49" fontId="14" fillId="0" borderId="7" xfId="0" applyNumberFormat="1" applyFont="1" applyFill="1" applyBorder="1" applyAlignment="1">
      <alignment horizontal="center" vertical="center" shrinkToFit="1"/>
    </xf>
    <xf numFmtId="49" fontId="14" fillId="0" borderId="8" xfId="0" applyNumberFormat="1" applyFont="1" applyFill="1" applyBorder="1" applyAlignment="1">
      <alignment horizontal="center" vertical="center" shrinkToFit="1"/>
    </xf>
    <xf numFmtId="49" fontId="14" fillId="0" borderId="9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4" fillId="0" borderId="6" xfId="0" applyNumberFormat="1" applyFont="1" applyFill="1" applyBorder="1" applyAlignment="1">
      <alignment horizontal="center" vertical="center" shrinkToFit="1"/>
    </xf>
    <xf numFmtId="49" fontId="11" fillId="0" borderId="6" xfId="0" applyNumberFormat="1" applyFont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textRotation="255" shrinkToFit="1"/>
    </xf>
    <xf numFmtId="49" fontId="14" fillId="0" borderId="4" xfId="0" applyNumberFormat="1" applyFont="1" applyFill="1" applyBorder="1" applyAlignment="1">
      <alignment horizontal="center" vertical="center" textRotation="255" shrinkToFit="1"/>
    </xf>
    <xf numFmtId="49" fontId="14" fillId="0" borderId="6" xfId="0" applyNumberFormat="1" applyFont="1" applyFill="1" applyBorder="1" applyAlignment="1">
      <alignment horizontal="center" vertical="center" textRotation="255" shrinkToFit="1"/>
    </xf>
    <xf numFmtId="49" fontId="14" fillId="0" borderId="5" xfId="0" applyNumberFormat="1" applyFont="1" applyFill="1" applyBorder="1" applyAlignment="1">
      <alignment horizontal="center" vertical="center" textRotation="255" shrinkToFit="1"/>
    </xf>
    <xf numFmtId="49" fontId="14" fillId="0" borderId="11" xfId="0" applyNumberFormat="1" applyFont="1" applyFill="1" applyBorder="1" applyAlignment="1">
      <alignment horizontal="left" vertical="center" shrinkToFit="1"/>
    </xf>
    <xf numFmtId="49" fontId="14" fillId="0" borderId="10" xfId="0" applyNumberFormat="1" applyFont="1" applyFill="1" applyBorder="1" applyAlignment="1">
      <alignment horizontal="left" vertical="center" shrinkToFit="1"/>
    </xf>
    <xf numFmtId="49" fontId="17" fillId="0" borderId="4" xfId="0" applyNumberFormat="1" applyFont="1" applyFill="1" applyBorder="1" applyAlignment="1">
      <alignment horizontal="center" vertical="center" textRotation="255" shrinkToFit="1"/>
    </xf>
    <xf numFmtId="49" fontId="17" fillId="0" borderId="6" xfId="0" applyNumberFormat="1" applyFont="1" applyFill="1" applyBorder="1" applyAlignment="1">
      <alignment horizontal="center" vertical="center" textRotation="255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49" fontId="17" fillId="0" borderId="3" xfId="0" applyNumberFormat="1" applyFont="1" applyFill="1" applyBorder="1" applyAlignment="1">
      <alignment horizontal="center" vertical="center" textRotation="255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Normal="100" zoomScaleSheetLayoutView="100" workbookViewId="0"/>
  </sheetViews>
  <sheetFormatPr defaultRowHeight="13.5"/>
  <cols>
    <col min="1" max="1" width="3.75" style="1" customWidth="1"/>
    <col min="2" max="2" width="3.375" style="1" customWidth="1"/>
    <col min="3" max="3" width="36.125" style="1" customWidth="1"/>
    <col min="4" max="6" width="8.125" style="1" customWidth="1"/>
    <col min="7" max="7" width="8.125" style="2" customWidth="1"/>
    <col min="8" max="8" width="8.125" style="1" customWidth="1"/>
    <col min="9" max="16384" width="9" style="1"/>
  </cols>
  <sheetData>
    <row r="1" spans="1:8" ht="21.75" customHeight="1">
      <c r="A1" s="9"/>
      <c r="B1" s="9"/>
      <c r="C1" s="9"/>
      <c r="D1" s="9"/>
      <c r="E1" s="9"/>
      <c r="F1" s="9"/>
      <c r="G1" s="14"/>
      <c r="H1" s="9"/>
    </row>
    <row r="2" spans="1:8">
      <c r="A2" s="14"/>
      <c r="B2" s="14"/>
      <c r="C2" s="14"/>
      <c r="D2" s="22"/>
      <c r="E2" s="22"/>
      <c r="F2" s="22"/>
      <c r="G2" s="21"/>
      <c r="H2" s="22" t="s">
        <v>39</v>
      </c>
    </row>
    <row r="3" spans="1:8" ht="14.25">
      <c r="A3" s="23" t="s">
        <v>40</v>
      </c>
      <c r="B3" s="23"/>
      <c r="C3" s="23"/>
      <c r="D3" s="23"/>
      <c r="E3" s="23"/>
      <c r="F3" s="23"/>
      <c r="G3" s="23"/>
      <c r="H3" s="23"/>
    </row>
    <row r="4" spans="1:8">
      <c r="A4" s="11"/>
      <c r="B4" s="11"/>
      <c r="C4" s="11"/>
      <c r="D4" s="14"/>
      <c r="E4" s="14"/>
      <c r="F4" s="14"/>
      <c r="G4" s="14"/>
      <c r="H4" s="14"/>
    </row>
    <row r="5" spans="1:8">
      <c r="A5" s="24" t="s">
        <v>41</v>
      </c>
      <c r="B5" s="24"/>
      <c r="C5" s="24"/>
      <c r="D5" s="24"/>
      <c r="E5" s="24"/>
      <c r="F5" s="24"/>
      <c r="G5" s="24"/>
      <c r="H5" s="24"/>
    </row>
    <row r="6" spans="1:8">
      <c r="A6" s="17"/>
      <c r="B6" s="17"/>
      <c r="C6" s="17"/>
      <c r="D6" s="17"/>
      <c r="E6" s="17"/>
      <c r="F6" s="17"/>
      <c r="G6" s="17"/>
      <c r="H6" s="12" t="s">
        <v>7</v>
      </c>
    </row>
    <row r="7" spans="1:8">
      <c r="A7" s="25" t="s">
        <v>2</v>
      </c>
      <c r="B7" s="26"/>
      <c r="C7" s="27"/>
      <c r="D7" s="31" t="s">
        <v>17</v>
      </c>
      <c r="E7" s="31" t="s">
        <v>18</v>
      </c>
      <c r="F7" s="31" t="s">
        <v>19</v>
      </c>
      <c r="G7" s="31" t="s">
        <v>20</v>
      </c>
      <c r="H7" s="31" t="s">
        <v>21</v>
      </c>
    </row>
    <row r="8" spans="1:8" ht="8.25" customHeight="1">
      <c r="A8" s="28"/>
      <c r="B8" s="29"/>
      <c r="C8" s="30"/>
      <c r="D8" s="32"/>
      <c r="E8" s="33"/>
      <c r="F8" s="32"/>
      <c r="G8" s="32"/>
      <c r="H8" s="32"/>
    </row>
    <row r="9" spans="1:8" ht="14.25" customHeight="1">
      <c r="A9" s="34" t="s">
        <v>6</v>
      </c>
      <c r="B9" s="37" t="s">
        <v>0</v>
      </c>
      <c r="C9" s="16" t="s">
        <v>22</v>
      </c>
      <c r="D9" s="15">
        <v>0</v>
      </c>
      <c r="E9" s="15">
        <v>269227594</v>
      </c>
      <c r="F9" s="15">
        <f t="shared" ref="F9:F19" si="0">SUM(D9:E9)</f>
        <v>269227594</v>
      </c>
      <c r="G9" s="15">
        <v>0</v>
      </c>
      <c r="H9" s="15">
        <f t="shared" ref="H9:H19" si="1">SUM(F9:G9)</f>
        <v>269227594</v>
      </c>
    </row>
    <row r="10" spans="1:8" ht="14.25" customHeight="1">
      <c r="A10" s="35"/>
      <c r="B10" s="37"/>
      <c r="C10" s="5" t="s">
        <v>23</v>
      </c>
      <c r="D10" s="6">
        <v>0</v>
      </c>
      <c r="E10" s="6">
        <v>183920</v>
      </c>
      <c r="F10" s="6">
        <f>SUM(D10:E10)</f>
        <v>183920</v>
      </c>
      <c r="G10" s="6">
        <v>0</v>
      </c>
      <c r="H10" s="6">
        <f>SUM(F10:G10)</f>
        <v>183920</v>
      </c>
    </row>
    <row r="11" spans="1:8" ht="14.25" customHeight="1">
      <c r="A11" s="35"/>
      <c r="B11" s="37"/>
      <c r="C11" s="5" t="s">
        <v>24</v>
      </c>
      <c r="D11" s="6">
        <v>0</v>
      </c>
      <c r="E11" s="6">
        <v>317700</v>
      </c>
      <c r="F11" s="6">
        <f>SUM(D11:E11)</f>
        <v>317700</v>
      </c>
      <c r="G11" s="6">
        <v>0</v>
      </c>
      <c r="H11" s="6">
        <f>SUM(F11:G11)</f>
        <v>317700</v>
      </c>
    </row>
    <row r="12" spans="1:8" ht="14.25" customHeight="1">
      <c r="A12" s="35"/>
      <c r="B12" s="37"/>
      <c r="C12" s="5" t="s">
        <v>25</v>
      </c>
      <c r="D12" s="6">
        <v>378280</v>
      </c>
      <c r="E12" s="6">
        <v>5083903</v>
      </c>
      <c r="F12" s="6">
        <f t="shared" si="0"/>
        <v>5462183</v>
      </c>
      <c r="G12" s="6">
        <v>0</v>
      </c>
      <c r="H12" s="6">
        <f t="shared" si="1"/>
        <v>5462183</v>
      </c>
    </row>
    <row r="13" spans="1:8" ht="14.25" customHeight="1">
      <c r="A13" s="35"/>
      <c r="B13" s="37"/>
      <c r="C13" s="4" t="s">
        <v>11</v>
      </c>
      <c r="D13" s="7">
        <v>378280</v>
      </c>
      <c r="E13" s="7">
        <v>274813117</v>
      </c>
      <c r="F13" s="7">
        <f t="shared" si="0"/>
        <v>275191397</v>
      </c>
      <c r="G13" s="7">
        <v>0</v>
      </c>
      <c r="H13" s="7">
        <f t="shared" si="1"/>
        <v>275191397</v>
      </c>
    </row>
    <row r="14" spans="1:8" ht="14.25" customHeight="1">
      <c r="A14" s="35"/>
      <c r="B14" s="35" t="s">
        <v>1</v>
      </c>
      <c r="C14" s="5" t="s">
        <v>26</v>
      </c>
      <c r="D14" s="6">
        <v>0</v>
      </c>
      <c r="E14" s="6">
        <v>219988801</v>
      </c>
      <c r="F14" s="6">
        <f t="shared" si="0"/>
        <v>219988801</v>
      </c>
      <c r="G14" s="6">
        <v>0</v>
      </c>
      <c r="H14" s="6">
        <f t="shared" si="1"/>
        <v>219988801</v>
      </c>
    </row>
    <row r="15" spans="1:8" ht="14.25" customHeight="1">
      <c r="A15" s="35"/>
      <c r="B15" s="35"/>
      <c r="C15" s="5" t="s">
        <v>27</v>
      </c>
      <c r="D15" s="6">
        <v>0</v>
      </c>
      <c r="E15" s="6">
        <v>23100259</v>
      </c>
      <c r="F15" s="6">
        <f>SUM(D15:E15)</f>
        <v>23100259</v>
      </c>
      <c r="G15" s="6">
        <v>0</v>
      </c>
      <c r="H15" s="6">
        <f>SUM(F15:G15)</f>
        <v>23100259</v>
      </c>
    </row>
    <row r="16" spans="1:8" ht="14.25" customHeight="1">
      <c r="A16" s="35"/>
      <c r="B16" s="35"/>
      <c r="C16" s="5" t="s">
        <v>28</v>
      </c>
      <c r="D16" s="6">
        <v>228499</v>
      </c>
      <c r="E16" s="6">
        <v>12030968</v>
      </c>
      <c r="F16" s="6">
        <f>SUM(D16:E16)</f>
        <v>12259467</v>
      </c>
      <c r="G16" s="6">
        <v>0</v>
      </c>
      <c r="H16" s="6">
        <f>SUM(F16:G16)</f>
        <v>12259467</v>
      </c>
    </row>
    <row r="17" spans="1:8" ht="14.25" customHeight="1">
      <c r="A17" s="35"/>
      <c r="B17" s="35"/>
      <c r="C17" s="5" t="s">
        <v>29</v>
      </c>
      <c r="D17" s="6">
        <v>0</v>
      </c>
      <c r="E17" s="6">
        <v>183920</v>
      </c>
      <c r="F17" s="6">
        <f>SUM(D17:E17)</f>
        <v>183920</v>
      </c>
      <c r="G17" s="6">
        <v>0</v>
      </c>
      <c r="H17" s="6">
        <f>SUM(F17:G17)</f>
        <v>183920</v>
      </c>
    </row>
    <row r="18" spans="1:8" ht="14.25" customHeight="1">
      <c r="A18" s="35"/>
      <c r="B18" s="35"/>
      <c r="C18" s="5" t="s">
        <v>30</v>
      </c>
      <c r="D18" s="13">
        <v>0</v>
      </c>
      <c r="E18" s="6">
        <v>3817800</v>
      </c>
      <c r="F18" s="6">
        <f t="shared" si="0"/>
        <v>3817800</v>
      </c>
      <c r="G18" s="6">
        <v>0</v>
      </c>
      <c r="H18" s="6">
        <f t="shared" si="1"/>
        <v>3817800</v>
      </c>
    </row>
    <row r="19" spans="1:8" ht="14.25" customHeight="1">
      <c r="A19" s="35"/>
      <c r="B19" s="36"/>
      <c r="C19" s="4" t="s">
        <v>14</v>
      </c>
      <c r="D19" s="7">
        <v>228499</v>
      </c>
      <c r="E19" s="7">
        <v>259121748</v>
      </c>
      <c r="F19" s="7">
        <f t="shared" si="0"/>
        <v>259350247</v>
      </c>
      <c r="G19" s="7">
        <v>0</v>
      </c>
      <c r="H19" s="7">
        <f t="shared" si="1"/>
        <v>259350247</v>
      </c>
    </row>
    <row r="20" spans="1:8" ht="14.25" customHeight="1">
      <c r="A20" s="36"/>
      <c r="B20" s="38" t="s">
        <v>15</v>
      </c>
      <c r="C20" s="39"/>
      <c r="D20" s="10">
        <f>D13-D19</f>
        <v>149781</v>
      </c>
      <c r="E20" s="10">
        <f>E13-E19</f>
        <v>15691369</v>
      </c>
      <c r="F20" s="10">
        <f>F13-F19</f>
        <v>15841150</v>
      </c>
      <c r="G20" s="10">
        <f>G13-G19</f>
        <v>0</v>
      </c>
      <c r="H20" s="10">
        <f>H13-H19</f>
        <v>15841150</v>
      </c>
    </row>
    <row r="21" spans="1:8" ht="14.25" customHeight="1">
      <c r="A21" s="34" t="s">
        <v>31</v>
      </c>
      <c r="B21" s="19" t="s">
        <v>32</v>
      </c>
      <c r="C21" s="4" t="s">
        <v>3</v>
      </c>
      <c r="D21" s="7">
        <v>0</v>
      </c>
      <c r="E21" s="7">
        <v>0</v>
      </c>
      <c r="F21" s="7">
        <f t="shared" ref="F21:F24" si="2">SUM(D21:E21)</f>
        <v>0</v>
      </c>
      <c r="G21" s="7">
        <v>0</v>
      </c>
      <c r="H21" s="7">
        <f t="shared" ref="H21:H24" si="3">SUM(F21:G21)</f>
        <v>0</v>
      </c>
    </row>
    <row r="22" spans="1:8" ht="14.25" customHeight="1">
      <c r="A22" s="35"/>
      <c r="B22" s="34" t="s">
        <v>1</v>
      </c>
      <c r="C22" s="16" t="s">
        <v>33</v>
      </c>
      <c r="D22" s="15">
        <v>0</v>
      </c>
      <c r="E22" s="15">
        <v>5750000</v>
      </c>
      <c r="F22" s="15">
        <f t="shared" si="2"/>
        <v>5750000</v>
      </c>
      <c r="G22" s="15">
        <v>0</v>
      </c>
      <c r="H22" s="15">
        <f t="shared" si="3"/>
        <v>5750000</v>
      </c>
    </row>
    <row r="23" spans="1:8" ht="14.25" customHeight="1">
      <c r="A23" s="35"/>
      <c r="B23" s="40"/>
      <c r="C23" s="5" t="s">
        <v>34</v>
      </c>
      <c r="D23" s="6">
        <v>0</v>
      </c>
      <c r="E23" s="6">
        <v>3368692</v>
      </c>
      <c r="F23" s="6">
        <f t="shared" si="2"/>
        <v>3368692</v>
      </c>
      <c r="G23" s="6">
        <v>0</v>
      </c>
      <c r="H23" s="6">
        <f t="shared" si="3"/>
        <v>3368692</v>
      </c>
    </row>
    <row r="24" spans="1:8" ht="14.25" customHeight="1">
      <c r="A24" s="35"/>
      <c r="B24" s="41"/>
      <c r="C24" s="4" t="s">
        <v>5</v>
      </c>
      <c r="D24" s="7">
        <v>0</v>
      </c>
      <c r="E24" s="7">
        <v>9118692</v>
      </c>
      <c r="F24" s="7">
        <f t="shared" si="2"/>
        <v>9118692</v>
      </c>
      <c r="G24" s="7">
        <v>0</v>
      </c>
      <c r="H24" s="7">
        <f t="shared" si="3"/>
        <v>9118692</v>
      </c>
    </row>
    <row r="25" spans="1:8" ht="14.25" customHeight="1">
      <c r="A25" s="36"/>
      <c r="B25" s="38" t="s">
        <v>4</v>
      </c>
      <c r="C25" s="39"/>
      <c r="D25" s="10">
        <f>D21-D24</f>
        <v>0</v>
      </c>
      <c r="E25" s="10">
        <f>E21-E24</f>
        <v>-9118692</v>
      </c>
      <c r="F25" s="10">
        <f>F21-F24</f>
        <v>-9118692</v>
      </c>
      <c r="G25" s="10">
        <f>G21-G24</f>
        <v>0</v>
      </c>
      <c r="H25" s="10">
        <f>H21-H24</f>
        <v>-9118692</v>
      </c>
    </row>
    <row r="26" spans="1:8" ht="14.25" customHeight="1">
      <c r="A26" s="45" t="s">
        <v>35</v>
      </c>
      <c r="B26" s="45" t="s">
        <v>32</v>
      </c>
      <c r="C26" s="5" t="s">
        <v>36</v>
      </c>
      <c r="D26" s="6">
        <v>2500000</v>
      </c>
      <c r="E26" s="6">
        <v>0</v>
      </c>
      <c r="F26" s="6">
        <f t="shared" ref="F26:F30" si="4">SUM(D26:E26)</f>
        <v>2500000</v>
      </c>
      <c r="G26" s="6">
        <v>-2500000</v>
      </c>
      <c r="H26" s="6">
        <f t="shared" ref="H26:H30" si="5">SUM(F26:G26)</f>
        <v>0</v>
      </c>
    </row>
    <row r="27" spans="1:8" ht="14.25" customHeight="1">
      <c r="A27" s="40"/>
      <c r="B27" s="41"/>
      <c r="C27" s="4" t="s">
        <v>16</v>
      </c>
      <c r="D27" s="7">
        <v>2500000</v>
      </c>
      <c r="E27" s="7">
        <v>0</v>
      </c>
      <c r="F27" s="7">
        <f t="shared" si="4"/>
        <v>2500000</v>
      </c>
      <c r="G27" s="7">
        <v>-2500000</v>
      </c>
      <c r="H27" s="7">
        <f t="shared" si="5"/>
        <v>0</v>
      </c>
    </row>
    <row r="28" spans="1:8" ht="14.25" customHeight="1">
      <c r="A28" s="40"/>
      <c r="B28" s="34" t="s">
        <v>1</v>
      </c>
      <c r="C28" s="5" t="s">
        <v>37</v>
      </c>
      <c r="D28" s="6">
        <v>0</v>
      </c>
      <c r="E28" s="6">
        <v>3000000</v>
      </c>
      <c r="F28" s="6">
        <f t="shared" si="4"/>
        <v>3000000</v>
      </c>
      <c r="G28" s="6">
        <v>0</v>
      </c>
      <c r="H28" s="6">
        <f t="shared" si="5"/>
        <v>3000000</v>
      </c>
    </row>
    <row r="29" spans="1:8" ht="14.25" customHeight="1">
      <c r="A29" s="40"/>
      <c r="B29" s="40"/>
      <c r="C29" s="5" t="s">
        <v>38</v>
      </c>
      <c r="D29" s="6">
        <v>0</v>
      </c>
      <c r="E29" s="6">
        <v>2500000</v>
      </c>
      <c r="F29" s="6">
        <f t="shared" si="4"/>
        <v>2500000</v>
      </c>
      <c r="G29" s="6">
        <v>-2500000</v>
      </c>
      <c r="H29" s="6">
        <f t="shared" si="5"/>
        <v>0</v>
      </c>
    </row>
    <row r="30" spans="1:8" ht="14.25" customHeight="1">
      <c r="A30" s="40"/>
      <c r="B30" s="41"/>
      <c r="C30" s="18" t="s">
        <v>12</v>
      </c>
      <c r="D30" s="15">
        <v>0</v>
      </c>
      <c r="E30" s="15">
        <v>5500000</v>
      </c>
      <c r="F30" s="15">
        <f t="shared" si="4"/>
        <v>5500000</v>
      </c>
      <c r="G30" s="15">
        <v>-2500000</v>
      </c>
      <c r="H30" s="15">
        <f t="shared" si="5"/>
        <v>3000000</v>
      </c>
    </row>
    <row r="31" spans="1:8" ht="14.25" customHeight="1">
      <c r="A31" s="41"/>
      <c r="B31" s="38" t="s">
        <v>13</v>
      </c>
      <c r="C31" s="39"/>
      <c r="D31" s="10">
        <f>D27-D30</f>
        <v>2500000</v>
      </c>
      <c r="E31" s="10">
        <f>E27-E30</f>
        <v>-5500000</v>
      </c>
      <c r="F31" s="10">
        <f>F27-F30</f>
        <v>-3000000</v>
      </c>
      <c r="G31" s="10">
        <f>G27-G30</f>
        <v>0</v>
      </c>
      <c r="H31" s="10">
        <f>H27-H30</f>
        <v>-3000000</v>
      </c>
    </row>
    <row r="32" spans="1:8" ht="14.25" customHeight="1">
      <c r="A32" s="38" t="s">
        <v>8</v>
      </c>
      <c r="B32" s="42"/>
      <c r="C32" s="39"/>
      <c r="D32" s="10">
        <f>D20+D25+D31</f>
        <v>2649781</v>
      </c>
      <c r="E32" s="10">
        <f>E20+E25+E31</f>
        <v>1072677</v>
      </c>
      <c r="F32" s="10">
        <f>F20+F25+F31</f>
        <v>3722458</v>
      </c>
      <c r="G32" s="10">
        <f>G20+G25+G31</f>
        <v>0</v>
      </c>
      <c r="H32" s="10">
        <f>H20+H25+H31</f>
        <v>3722458</v>
      </c>
    </row>
    <row r="33" spans="1:8" ht="14.25" customHeight="1">
      <c r="A33" s="20"/>
      <c r="B33" s="20"/>
      <c r="C33" s="20"/>
      <c r="D33" s="8"/>
      <c r="E33" s="8"/>
      <c r="F33" s="8"/>
      <c r="G33" s="8"/>
      <c r="H33" s="8"/>
    </row>
    <row r="34" spans="1:8" s="3" customFormat="1" ht="14.25" customHeight="1">
      <c r="A34" s="38" t="s">
        <v>9</v>
      </c>
      <c r="B34" s="42"/>
      <c r="C34" s="39"/>
      <c r="D34" s="10">
        <v>38656058</v>
      </c>
      <c r="E34" s="10">
        <v>35714568</v>
      </c>
      <c r="F34" s="7">
        <f>SUM(D34:E34)</f>
        <v>74370626</v>
      </c>
      <c r="G34" s="7">
        <v>0</v>
      </c>
      <c r="H34" s="7">
        <f>SUM(F34:G34)</f>
        <v>74370626</v>
      </c>
    </row>
    <row r="35" spans="1:8" ht="14.25" customHeight="1">
      <c r="A35" s="38" t="s">
        <v>10</v>
      </c>
      <c r="B35" s="42"/>
      <c r="C35" s="39"/>
      <c r="D35" s="10">
        <f>D32+D34</f>
        <v>41305839</v>
      </c>
      <c r="E35" s="10">
        <f>E32+E34</f>
        <v>36787245</v>
      </c>
      <c r="F35" s="10">
        <f>F32+F34</f>
        <v>78093084</v>
      </c>
      <c r="G35" s="10">
        <f>G32+G34</f>
        <v>0</v>
      </c>
      <c r="H35" s="10">
        <f>H32+H34</f>
        <v>78093084</v>
      </c>
    </row>
    <row r="36" spans="1:8" ht="14.25" customHeight="1">
      <c r="A36" s="43"/>
      <c r="B36" s="44"/>
      <c r="C36" s="44"/>
      <c r="D36" s="44"/>
      <c r="E36" s="44"/>
      <c r="F36" s="44"/>
      <c r="G36" s="44"/>
      <c r="H36" s="44"/>
    </row>
    <row r="37" spans="1:8" ht="14.25" customHeight="1"/>
    <row r="38" spans="1:8" ht="14.25" customHeight="1"/>
    <row r="39" spans="1:8" ht="14.25" customHeight="1"/>
    <row r="40" spans="1:8" ht="14.25" customHeight="1"/>
    <row r="41" spans="1:8" ht="14.25" customHeight="1"/>
    <row r="42" spans="1:8" ht="14.25" customHeight="1"/>
    <row r="43" spans="1:8" ht="14.25" customHeight="1"/>
    <row r="44" spans="1:8" ht="14.25" customHeight="1"/>
  </sheetData>
  <mergeCells count="23">
    <mergeCell ref="A35:C35"/>
    <mergeCell ref="A36:H36"/>
    <mergeCell ref="A26:A31"/>
    <mergeCell ref="B26:B27"/>
    <mergeCell ref="B28:B30"/>
    <mergeCell ref="B31:C31"/>
    <mergeCell ref="A32:C32"/>
    <mergeCell ref="A34:C34"/>
    <mergeCell ref="A9:A20"/>
    <mergeCell ref="B9:B13"/>
    <mergeCell ref="B14:B19"/>
    <mergeCell ref="B20:C20"/>
    <mergeCell ref="A21:A25"/>
    <mergeCell ref="B22:B24"/>
    <mergeCell ref="B25:C25"/>
    <mergeCell ref="A3:H3"/>
    <mergeCell ref="A5:H5"/>
    <mergeCell ref="A7:C8"/>
    <mergeCell ref="D7:D8"/>
    <mergeCell ref="E7:E8"/>
    <mergeCell ref="F7:F8"/>
    <mergeCell ref="G7:G8"/>
    <mergeCell ref="H7:H8"/>
  </mergeCells>
  <phoneticPr fontId="2"/>
  <pageMargins left="0.7" right="0.7" top="0.75" bottom="0.75" header="0.3" footer="0.3"/>
  <pageSetup paperSize="9" firstPageNumber="2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資金収支 - 第1号の3様式</vt:lpstr>
      <vt:lpstr>'資金収支 - 第1号の3様式'!Print_Area</vt:lpstr>
    </vt:vector>
  </TitlesOfParts>
  <Company>株式会社 チャイルド社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（株）チャイルド社 開発１課</dc:creator>
  <cp:lastModifiedBy>わかくさ保育園</cp:lastModifiedBy>
  <cp:lastPrinted>2016-06-27T07:44:41Z</cp:lastPrinted>
  <dcterms:created xsi:type="dcterms:W3CDTF">2008-06-06T01:55:09Z</dcterms:created>
  <dcterms:modified xsi:type="dcterms:W3CDTF">2016-09-08T04:39:49Z</dcterms:modified>
</cp:coreProperties>
</file>